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klimesova\AppData\Local\Microsoft\Windows\INetCache\Content.Outlook\46S4UQV2\"/>
    </mc:Choice>
  </mc:AlternateContent>
  <xr:revisionPtr revIDLastSave="0" documentId="13_ncr:1_{E1EDE23D-289E-44C5-91AB-AA9C0CBAC610}" xr6:coauthVersionLast="47" xr6:coauthVersionMax="47" xr10:uidLastSave="{00000000-0000-0000-0000-000000000000}"/>
  <bookViews>
    <workbookView xWindow="-120" yWindow="-120" windowWidth="29040" windowHeight="15720" xr2:uid="{FD093F7C-1C0A-457A-93B5-EAA4E6F413E7}"/>
  </bookViews>
  <sheets>
    <sheet name="Bilance - shrnuti Q1-3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E9" i="1"/>
  <c r="B19" i="1" s="1"/>
  <c r="D15" i="1"/>
  <c r="C15" i="1"/>
  <c r="E15" i="1" s="1"/>
  <c r="B20" i="1" s="1"/>
  <c r="B21" i="1" s="1"/>
</calcChain>
</file>

<file path=xl/sharedStrings.xml><?xml version="1.0" encoding="utf-8"?>
<sst xmlns="http://schemas.openxmlformats.org/spreadsheetml/2006/main" count="24" uniqueCount="19">
  <si>
    <t>Typ příjmu / daně</t>
  </si>
  <si>
    <t>DPPO (daň z příjmu právnických osob)</t>
  </si>
  <si>
    <t>Spotřební daně (všechny)</t>
  </si>
  <si>
    <t>DPH</t>
  </si>
  <si>
    <t xml:space="preserve">Celkem </t>
  </si>
  <si>
    <t>Q1</t>
  </si>
  <si>
    <t>Q2</t>
  </si>
  <si>
    <t>Q3</t>
  </si>
  <si>
    <t>PŘÍJMY (modelace MPSV)</t>
  </si>
  <si>
    <t>VÝDAJE (data MF)</t>
  </si>
  <si>
    <t>Energetické daně</t>
  </si>
  <si>
    <t>Výdaje SR+ÚSC a Majetek státu</t>
  </si>
  <si>
    <t>Q1+Q2+Q3</t>
  </si>
  <si>
    <t>Rok 2024 (v mld. Kč)</t>
  </si>
  <si>
    <t>ROZDÍL</t>
  </si>
  <si>
    <t>Příjmy Q1+Q2+Q3</t>
  </si>
  <si>
    <t>Výdaje Q1+Q2+Q3</t>
  </si>
  <si>
    <t>Rozdíl celkem</t>
  </si>
  <si>
    <t>Pojistné (sociální + zdravotní + DPFO)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</si>
</sst>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1" fillId="0" borderId="1" xfId="0" applyFont="1" applyBorder="1"/>
    <xf numFmtId="2" fontId="0" fillId="0" borderId="1" xfId="0" applyNumberFormat="1" applyBorder="1"/>
    <xf numFmtId="165" fontId="0" fillId="0" borderId="1" xfId="0" applyNumberFormat="1" applyBorder="1"/>
    <xf numFmtId="0" fontId="1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wrapText="1"/>
    </xf>
    <xf numFmtId="164" fontId="0" fillId="0" borderId="2" xfId="0" applyNumberFormat="1" applyFont="1" applyBorder="1"/>
    <xf numFmtId="164" fontId="1" fillId="2" borderId="1" xfId="0" applyNumberFormat="1" applyFont="1" applyFill="1" applyBorder="1"/>
    <xf numFmtId="0" fontId="1" fillId="0" borderId="3" xfId="0" applyFont="1" applyBorder="1"/>
    <xf numFmtId="0" fontId="0" fillId="0" borderId="1" xfId="0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2" fillId="3" borderId="0" xfId="0" applyFont="1" applyFill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164" fontId="1" fillId="0" borderId="0" xfId="0" applyNumberFormat="1" applyFont="1" applyFill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D1F1-5061-4591-B93A-F7A5AD426C74}">
  <dimension ref="A1:E21"/>
  <sheetViews>
    <sheetView tabSelected="1" workbookViewId="0">
      <selection activeCell="B3" sqref="B3"/>
    </sheetView>
  </sheetViews>
  <sheetFormatPr defaultRowHeight="15" x14ac:dyDescent="0.25"/>
  <cols>
    <col min="1" max="1" width="38.85546875" customWidth="1"/>
    <col min="5" max="5" width="10.42578125" customWidth="1"/>
  </cols>
  <sheetData>
    <row r="1" spans="1:5" x14ac:dyDescent="0.25">
      <c r="A1" s="13" t="s">
        <v>8</v>
      </c>
    </row>
    <row r="2" spans="1:5" x14ac:dyDescent="0.25">
      <c r="B2" s="19" t="s">
        <v>13</v>
      </c>
      <c r="C2" s="19"/>
      <c r="D2" s="19"/>
    </row>
    <row r="3" spans="1:5" x14ac:dyDescent="0.25">
      <c r="A3" s="5" t="s">
        <v>0</v>
      </c>
      <c r="B3" s="2" t="s">
        <v>5</v>
      </c>
      <c r="C3" s="2" t="s">
        <v>6</v>
      </c>
      <c r="D3" s="2" t="s">
        <v>7</v>
      </c>
      <c r="E3" s="2" t="s">
        <v>12</v>
      </c>
    </row>
    <row r="4" spans="1:5" x14ac:dyDescent="0.25">
      <c r="A4" s="6" t="s">
        <v>18</v>
      </c>
      <c r="B4" s="3">
        <v>2.95</v>
      </c>
      <c r="C4" s="3">
        <v>2.91</v>
      </c>
      <c r="D4" s="3">
        <v>3.3225296671183551</v>
      </c>
      <c r="E4" s="1"/>
    </row>
    <row r="5" spans="1:5" ht="15" customHeight="1" x14ac:dyDescent="0.25">
      <c r="A5" s="6" t="s">
        <v>1</v>
      </c>
      <c r="B5" s="3">
        <v>0.17744262910369446</v>
      </c>
      <c r="C5" s="3">
        <v>0.17511199295763444</v>
      </c>
      <c r="D5" s="3">
        <v>0.19970178454666002</v>
      </c>
      <c r="E5" s="1"/>
    </row>
    <row r="6" spans="1:5" x14ac:dyDescent="0.25">
      <c r="A6" s="6" t="s">
        <v>2</v>
      </c>
      <c r="B6" s="3">
        <v>0.96701276461081698</v>
      </c>
      <c r="C6" s="3">
        <v>1.0258258486767349</v>
      </c>
      <c r="D6" s="3">
        <v>1.0000244012156483</v>
      </c>
      <c r="E6" s="1"/>
    </row>
    <row r="7" spans="1:5" x14ac:dyDescent="0.25">
      <c r="A7" s="6" t="s">
        <v>10</v>
      </c>
      <c r="B7" s="4">
        <v>3.0641362577855827E-3</v>
      </c>
      <c r="C7" s="4">
        <v>3.0641362577855827E-3</v>
      </c>
      <c r="D7" s="3">
        <v>3.0641362577855827E-3</v>
      </c>
      <c r="E7" s="1"/>
    </row>
    <row r="8" spans="1:5" x14ac:dyDescent="0.25">
      <c r="A8" s="7" t="s">
        <v>3</v>
      </c>
      <c r="B8" s="3">
        <v>1.5</v>
      </c>
      <c r="C8" s="3">
        <v>1.5</v>
      </c>
      <c r="D8" s="3">
        <v>1.3822635999341071</v>
      </c>
      <c r="E8" s="1"/>
    </row>
    <row r="9" spans="1:5" x14ac:dyDescent="0.25">
      <c r="A9" s="8" t="s">
        <v>4</v>
      </c>
      <c r="B9" s="20">
        <v>5.5975195299722973</v>
      </c>
      <c r="C9" s="20">
        <v>5.6140019778921548</v>
      </c>
      <c r="D9" s="20">
        <v>5.9075835890725559</v>
      </c>
      <c r="E9" s="20">
        <f>SUM(B9:D9)</f>
        <v>17.119105096937009</v>
      </c>
    </row>
    <row r="10" spans="1:5" x14ac:dyDescent="0.25">
      <c r="A10" s="17"/>
      <c r="B10" s="17"/>
      <c r="C10" s="17"/>
      <c r="D10" s="17"/>
      <c r="E10" s="17"/>
    </row>
    <row r="12" spans="1:5" x14ac:dyDescent="0.25">
      <c r="A12" s="13" t="s">
        <v>9</v>
      </c>
    </row>
    <row r="13" spans="1:5" x14ac:dyDescent="0.25">
      <c r="B13" s="19" t="s">
        <v>13</v>
      </c>
      <c r="C13" s="19"/>
      <c r="D13" s="19"/>
    </row>
    <row r="14" spans="1:5" x14ac:dyDescent="0.25">
      <c r="B14" s="9" t="s">
        <v>5</v>
      </c>
      <c r="C14" s="9" t="s">
        <v>6</v>
      </c>
      <c r="D14" s="9" t="s">
        <v>7</v>
      </c>
      <c r="E14" s="9" t="s">
        <v>12</v>
      </c>
    </row>
    <row r="15" spans="1:5" x14ac:dyDescent="0.25">
      <c r="A15" s="10" t="s">
        <v>11</v>
      </c>
      <c r="B15" s="11">
        <f>3824738.10979/1000000</f>
        <v>3.8247381097900002</v>
      </c>
      <c r="C15" s="11">
        <f>3703706.3822/1000000</f>
        <v>3.7037063822</v>
      </c>
      <c r="D15" s="11">
        <f>3898849.24791/1000000</f>
        <v>3.8988492479099999</v>
      </c>
      <c r="E15" s="12">
        <f>SUM(B15:D15)</f>
        <v>11.4272937399</v>
      </c>
    </row>
    <row r="16" spans="1:5" x14ac:dyDescent="0.25">
      <c r="A16" s="14"/>
      <c r="B16" s="15"/>
      <c r="C16" s="16"/>
      <c r="D16" s="16"/>
      <c r="E16" s="18"/>
    </row>
    <row r="18" spans="1:2" x14ac:dyDescent="0.25">
      <c r="A18" s="13" t="s">
        <v>14</v>
      </c>
    </row>
    <row r="19" spans="1:2" x14ac:dyDescent="0.25">
      <c r="A19" s="10" t="s">
        <v>15</v>
      </c>
      <c r="B19" s="3">
        <f>E9</f>
        <v>17.119105096937009</v>
      </c>
    </row>
    <row r="20" spans="1:2" x14ac:dyDescent="0.25">
      <c r="A20" s="10" t="s">
        <v>16</v>
      </c>
      <c r="B20" s="11">
        <f>E15</f>
        <v>11.4272937399</v>
      </c>
    </row>
    <row r="21" spans="1:2" x14ac:dyDescent="0.25">
      <c r="A21" s="2" t="s">
        <v>17</v>
      </c>
      <c r="B21" s="12">
        <f>B19-B20</f>
        <v>5.6918113570370092</v>
      </c>
    </row>
  </sheetData>
  <mergeCells count="2">
    <mergeCell ref="B2:D2"/>
    <mergeCell ref="B13:D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Bilance - shrnuti Q1-3 2024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Klimešová Magdaléna Mgr. (MPSV)</dc:creator>
  <cp:lastModifiedBy>Klimešová Magdaléna Mgr. (MPSV)</cp:lastModifiedBy>
  <dcterms:created xsi:type="dcterms:W3CDTF">2025-01-06T14:35:00Z</dcterms:created>
  <dcterms:modified xsi:type="dcterms:W3CDTF">2025-01-06T14:56:03Z</dcterms:modified>
</cp:coreProperties>
</file>